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2" activeTab="2"/>
  </bookViews>
  <sheets>
    <sheet name="Лист2" sheetId="1" state="hidden" r:id="rId1"/>
    <sheet name="Лист3" sheetId="2" state="hidden" r:id="rId2"/>
    <sheet name=" с-р з 25.06.2019р" sheetId="3" r:id="rId3"/>
    <sheet name="клуб " sheetId="4" r:id="rId4"/>
  </sheets>
  <definedNames/>
  <calcPr fullCalcOnLoad="1"/>
</workbook>
</file>

<file path=xl/sharedStrings.xml><?xml version="1.0" encoding="utf-8"?>
<sst xmlns="http://schemas.openxmlformats.org/spreadsheetml/2006/main" count="146" uniqueCount="114">
  <si>
    <t>Назва посади та структурного</t>
  </si>
  <si>
    <t>підрозділу</t>
  </si>
  <si>
    <t>Кількість</t>
  </si>
  <si>
    <t>штатних</t>
  </si>
  <si>
    <t>посад</t>
  </si>
  <si>
    <t>Посадовий</t>
  </si>
  <si>
    <t>оклад</t>
  </si>
  <si>
    <t>(грн.)</t>
  </si>
  <si>
    <t xml:space="preserve">Фонд </t>
  </si>
  <si>
    <t>зарплати за</t>
  </si>
  <si>
    <t>місяць</t>
  </si>
  <si>
    <t>Бюджетний відділ</t>
  </si>
  <si>
    <t>Головний економіст</t>
  </si>
  <si>
    <t>Економіст І категорії</t>
  </si>
  <si>
    <t>Начальник відділу - головний</t>
  </si>
  <si>
    <t>бухгалтер</t>
  </si>
  <si>
    <t>Н.М.Краснощокова</t>
  </si>
  <si>
    <t>Головний бухгалтер</t>
  </si>
  <si>
    <t>Т.М.Медецька</t>
  </si>
  <si>
    <t>Начальник відділу</t>
  </si>
  <si>
    <t xml:space="preserve">       </t>
  </si>
  <si>
    <t>Заступник начальника відділу</t>
  </si>
  <si>
    <t>Начальник управління</t>
  </si>
  <si>
    <t>Начальник</t>
  </si>
  <si>
    <t xml:space="preserve">Заступник начальника управ- </t>
  </si>
  <si>
    <t>ління - начальник відділу</t>
  </si>
  <si>
    <t>Відділ планування та аналізу доходів місцевого бюджету</t>
  </si>
  <si>
    <t>Відділ бухгалтерського обліку та господарського забезпечення</t>
  </si>
  <si>
    <t>Секретар керівника</t>
  </si>
  <si>
    <t>"Затверджую"</t>
  </si>
  <si>
    <t>штат в кількості 17 штатних одиниць</t>
  </si>
  <si>
    <t xml:space="preserve">з місячним фондом заробітної плати </t>
  </si>
  <si>
    <t xml:space="preserve">Начальник головного фінансового </t>
  </si>
  <si>
    <t xml:space="preserve">Разом </t>
  </si>
  <si>
    <t>Разом</t>
  </si>
  <si>
    <t>Прибиральник службових</t>
  </si>
  <si>
    <t xml:space="preserve"> приміщень</t>
  </si>
  <si>
    <t xml:space="preserve">УСЬОГО за посадовими </t>
  </si>
  <si>
    <t>окладами:</t>
  </si>
  <si>
    <t>Водій /об'єм двиг.1500куб.см./</t>
  </si>
  <si>
    <t>Фінансового управління  Києво-Святошинської райдержадміністрації</t>
  </si>
  <si>
    <t xml:space="preserve"> ШТАТНИЙ РОЗПИС</t>
  </si>
  <si>
    <t xml:space="preserve">                 ___________________  О.В. Корень</t>
  </si>
  <si>
    <t>в сумі: 10716 грн. 00 коп.</t>
  </si>
  <si>
    <t>Десять тисяч сімсот шістнадцять грн.00коп.</t>
  </si>
  <si>
    <t>управління Київської облдержадміністрації</t>
  </si>
  <si>
    <t xml:space="preserve">                            "_____"_____________2009р.</t>
  </si>
  <si>
    <t>вводиться в дію з 1 січня  2009 року.</t>
  </si>
  <si>
    <t>Затверджую</t>
  </si>
  <si>
    <t>№</t>
  </si>
  <si>
    <t xml:space="preserve"> ШТАТНИЙ РОЗПИС на 2012 рік</t>
  </si>
  <si>
    <t>вводиться в дію з 1 січня 2012 року.</t>
  </si>
  <si>
    <t>штат у кількості - штатних одиниць</t>
  </si>
  <si>
    <t>за посадовими окладами - (словами)</t>
  </si>
  <si>
    <t>гривень</t>
  </si>
  <si>
    <t>Сільський голова</t>
  </si>
  <si>
    <t xml:space="preserve">                   ___________________Прізвище, І.П,</t>
  </si>
  <si>
    <t>ПІБ</t>
  </si>
  <si>
    <t>(підпис,печатка)</t>
  </si>
  <si>
    <t>Погоджено</t>
  </si>
  <si>
    <t>Заступник начальника фінансового</t>
  </si>
  <si>
    <t>управління Києво-Святошинської РДА</t>
  </si>
  <si>
    <t>____________Петренко Т.М.</t>
  </si>
  <si>
    <t>(назва установи)</t>
  </si>
  <si>
    <t>Назва структурного підрозділу та посад</t>
  </si>
  <si>
    <t>Кількість штатних посад</t>
  </si>
  <si>
    <t>Посадовий оклад, (грн.)</t>
  </si>
  <si>
    <t>Фонд заробітної плати на місяць, (грн.)</t>
  </si>
  <si>
    <t>Секретар</t>
  </si>
  <si>
    <t>Спеціаліст</t>
  </si>
  <si>
    <t>Спеціаліст ІІ категорії</t>
  </si>
  <si>
    <t>Зав. ВОС</t>
  </si>
  <si>
    <t>Сторож</t>
  </si>
  <si>
    <t>Разом:</t>
  </si>
  <si>
    <t>Водій</t>
  </si>
  <si>
    <t xml:space="preserve">                   _______________О.О.Шинкаренко</t>
  </si>
  <si>
    <t>Касир</t>
  </si>
  <si>
    <t>Головний бухгалтер                                                                  С.П.Петрусенко</t>
  </si>
  <si>
    <t>з місячним фондом заробітної плати за посадовим окладом</t>
  </si>
  <si>
    <t>Обслуговуючий персонал</t>
  </si>
  <si>
    <t>Слюсар з експлуатації та ремонту газового устаткування</t>
  </si>
  <si>
    <t>Техпрацівник службових приміщень</t>
  </si>
  <si>
    <t>Слюсар-електрик по ремонту електроустаткування</t>
  </si>
  <si>
    <t>Спеціаліст І категорії</t>
  </si>
  <si>
    <t xml:space="preserve"> ШТАТНИЙ РОЗПИС на 2019 рік</t>
  </si>
  <si>
    <t>одна гривна 50 коп.</t>
  </si>
  <si>
    <t>штат у кількості 13 штатних одиниць</t>
  </si>
  <si>
    <t>Зав клубом</t>
  </si>
  <si>
    <t>Художній керівник</t>
  </si>
  <si>
    <t>вводиться в дію з 25 червня 2019 року.</t>
  </si>
  <si>
    <t>Керівник хору</t>
  </si>
  <si>
    <t>Код за класифікатором професій</t>
  </si>
  <si>
    <t>1229.6</t>
  </si>
  <si>
    <t>2453.2</t>
  </si>
  <si>
    <t>Тарифний розряд</t>
  </si>
  <si>
    <t>Керівник гуртка</t>
  </si>
  <si>
    <t>Двірник</t>
  </si>
  <si>
    <t>Опалювач</t>
  </si>
  <si>
    <t>Приб служб приміщень</t>
  </si>
  <si>
    <t>Ведучий дискотеки</t>
  </si>
  <si>
    <t>Затверджено рішенням сесії Княжицької сільської ради від 15 серпня 2019 року № _______</t>
  </si>
  <si>
    <t>Кількість ставок</t>
  </si>
  <si>
    <t>штат у кількості 9 штатних одиниць</t>
  </si>
  <si>
    <t>двадцять чотири  тисячі сімсот вісімдесят вісім гривен 00 коп</t>
  </si>
  <si>
    <t>Фонд заробітної плати на місяць, за посадовими окладами (грн.)</t>
  </si>
  <si>
    <r>
      <t>сорок п</t>
    </r>
    <r>
      <rPr>
        <b/>
        <sz val="12"/>
        <rFont val="Шрифт текста"/>
        <family val="0"/>
      </rPr>
      <t>’</t>
    </r>
    <r>
      <rPr>
        <b/>
        <sz val="12"/>
        <rFont val="Arial Cyr"/>
        <family val="0"/>
      </rPr>
      <t>ять тисяч п</t>
    </r>
    <r>
      <rPr>
        <b/>
        <sz val="12"/>
        <rFont val="Шрифт текста"/>
        <family val="0"/>
      </rPr>
      <t>’</t>
    </r>
    <r>
      <rPr>
        <b/>
        <sz val="12"/>
        <rFont val="Arial Cyr"/>
        <family val="0"/>
      </rPr>
      <t xml:space="preserve">ятсот </t>
    </r>
  </si>
  <si>
    <t>виконавчого апарату Княжицької сільської ради</t>
  </si>
  <si>
    <t>Додаток 1</t>
  </si>
  <si>
    <t>вводиться в дію з 1 вересня 2019 року.</t>
  </si>
  <si>
    <t>Додаток</t>
  </si>
  <si>
    <t>Фонд заробітної плати на місяць за посадовими окладами, (грн.)</t>
  </si>
  <si>
    <t>Сільський голова              _______________О.О.Шинкаренко</t>
  </si>
  <si>
    <t>працівників закладів культури Княжицької сільської ради</t>
  </si>
  <si>
    <t>Затверджено рішенням сесії Княжицької сільської ради від 9 вересня 2019 року № 407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</si>
</sst>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к.&quot;;\-#,##0\ &quot;к.&quot;"/>
    <numFmt numFmtId="191" formatCode="#,##0\ &quot;к.&quot;;[Red]\-#,##0\ &quot;к.&quot;"/>
    <numFmt numFmtId="192" formatCode="#,##0.00\ &quot;к.&quot;;\-#,##0.00\ &quot;к.&quot;"/>
    <numFmt numFmtId="193" formatCode="#,##0.00\ &quot;к.&quot;;[Red]\-#,##0.00\ &quot;к.&quot;"/>
    <numFmt numFmtId="194" formatCode="_-* #,##0\ &quot;к.&quot;_-;\-* #,##0\ &quot;к.&quot;_-;_-* &quot;-&quot;\ &quot;к.&quot;_-;_-@_-"/>
    <numFmt numFmtId="195" formatCode="_-* #,##0\ _к_._-;\-* #,##0\ _к_._-;_-* &quot;-&quot;\ _к_._-;_-@_-"/>
    <numFmt numFmtId="196" formatCode="_-* #,##0.00\ &quot;к.&quot;_-;\-* #,##0.00\ &quot;к.&quot;_-;_-* &quot;-&quot;??\ &quot;к.&quot;_-;_-@_-"/>
    <numFmt numFmtId="197" formatCode="_-* #,##0.00\ _к_._-;\-* #,##0.00\ _к_._-;_-* &quot;-&quot;??\ _к_._-;_-@_-"/>
    <numFmt numFmtId="198" formatCode="[$-422]d\ mmmm\ yyyy&quot; р.&quot;"/>
    <numFmt numFmtId="199" formatCode="0.0"/>
  </numFmts>
  <fonts count="47">
    <font>
      <sz val="10"/>
      <name val="Arial Cyr"/>
      <family val="0"/>
    </font>
    <font>
      <b/>
      <sz val="10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b/>
      <u val="single"/>
      <sz val="14"/>
      <name val="Arial Cyr"/>
      <family val="2"/>
    </font>
    <font>
      <u val="single"/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sz val="14"/>
      <name val="Arial"/>
      <family val="2"/>
    </font>
    <font>
      <b/>
      <sz val="12"/>
      <name val="Шрифт текста"/>
      <family val="0"/>
    </font>
    <font>
      <sz val="8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3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9" fillId="0" borderId="25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2" fontId="2" fillId="0" borderId="31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199" fontId="3" fillId="0" borderId="37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11" fillId="0" borderId="0" xfId="0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199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2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6"/>
  <sheetViews>
    <sheetView zoomScalePageLayoutView="0" workbookViewId="0" topLeftCell="A13">
      <selection activeCell="E48" sqref="E48"/>
    </sheetView>
  </sheetViews>
  <sheetFormatPr defaultColWidth="9.00390625" defaultRowHeight="12.75"/>
  <cols>
    <col min="1" max="1" width="1.00390625" style="0" customWidth="1"/>
    <col min="2" max="2" width="1.12109375" style="0" hidden="1" customWidth="1"/>
    <col min="3" max="3" width="26.875" style="0" customWidth="1"/>
    <col min="4" max="4" width="6.375" style="0" customWidth="1"/>
    <col min="5" max="5" width="16.00390625" style="0" customWidth="1"/>
    <col min="6" max="6" width="19.375" style="0" customWidth="1"/>
    <col min="7" max="7" width="28.00390625" style="0" customWidth="1"/>
  </cols>
  <sheetData>
    <row r="1" spans="3:7" ht="18">
      <c r="C1" s="22"/>
      <c r="D1" s="22"/>
      <c r="E1" s="22"/>
      <c r="F1" s="22"/>
      <c r="G1" s="22"/>
    </row>
    <row r="2" spans="3:7" ht="18">
      <c r="C2" s="22"/>
      <c r="D2" s="22"/>
      <c r="E2" s="22"/>
      <c r="F2" s="22"/>
      <c r="G2" s="22"/>
    </row>
    <row r="3" spans="3:7" ht="18">
      <c r="C3" s="22"/>
      <c r="D3" s="22"/>
      <c r="E3" s="22"/>
      <c r="F3" s="22"/>
      <c r="G3" s="22"/>
    </row>
    <row r="4" spans="2:7" ht="18">
      <c r="B4" s="1"/>
      <c r="C4" s="22"/>
      <c r="D4" s="22"/>
      <c r="E4" s="22"/>
      <c r="F4" s="22"/>
      <c r="G4" s="22"/>
    </row>
    <row r="5" spans="2:7" ht="18">
      <c r="B5" s="1"/>
      <c r="C5" s="22"/>
      <c r="D5" s="23" t="s">
        <v>20</v>
      </c>
      <c r="E5" s="23" t="s">
        <v>29</v>
      </c>
      <c r="F5" s="23"/>
      <c r="G5" s="22"/>
    </row>
    <row r="6" spans="2:7" ht="18">
      <c r="B6" s="1"/>
      <c r="C6" s="22"/>
      <c r="D6" s="22"/>
      <c r="E6" s="23" t="s">
        <v>30</v>
      </c>
      <c r="F6" s="24"/>
      <c r="G6" s="24"/>
    </row>
    <row r="7" spans="2:7" ht="18">
      <c r="B7" s="1"/>
      <c r="C7" s="22"/>
      <c r="D7" s="22"/>
      <c r="E7" s="23" t="s">
        <v>31</v>
      </c>
      <c r="F7" s="24"/>
      <c r="G7" s="24"/>
    </row>
    <row r="8" spans="2:7" ht="18">
      <c r="B8" s="1"/>
      <c r="C8" s="22"/>
      <c r="D8" s="22"/>
      <c r="E8" s="24" t="s">
        <v>43</v>
      </c>
      <c r="F8" s="23"/>
      <c r="G8" s="25"/>
    </row>
    <row r="9" spans="2:7" ht="18">
      <c r="B9" s="1"/>
      <c r="C9" s="22"/>
      <c r="D9" s="22"/>
      <c r="E9" s="24" t="s">
        <v>44</v>
      </c>
      <c r="F9" s="23"/>
      <c r="G9" s="24"/>
    </row>
    <row r="10" spans="2:7" ht="18">
      <c r="B10" s="1"/>
      <c r="C10" s="22"/>
      <c r="D10" s="24"/>
      <c r="E10" s="23" t="s">
        <v>32</v>
      </c>
      <c r="F10" s="24"/>
      <c r="G10" s="25"/>
    </row>
    <row r="11" spans="2:7" ht="18">
      <c r="B11" s="21"/>
      <c r="C11" s="26"/>
      <c r="D11" s="26"/>
      <c r="E11" s="26" t="s">
        <v>45</v>
      </c>
      <c r="F11" s="26"/>
      <c r="G11" s="25"/>
    </row>
    <row r="12" spans="2:7" ht="18">
      <c r="B12" s="18"/>
      <c r="C12" s="22"/>
      <c r="D12" s="23"/>
      <c r="E12" s="24"/>
      <c r="F12" s="24"/>
      <c r="G12" s="25"/>
    </row>
    <row r="13" spans="2:7" ht="18">
      <c r="B13" s="18"/>
      <c r="C13" s="22"/>
      <c r="D13" s="23" t="s">
        <v>42</v>
      </c>
      <c r="E13" s="23"/>
      <c r="F13" s="23"/>
      <c r="G13" s="25"/>
    </row>
    <row r="14" spans="2:7" ht="18">
      <c r="B14" s="1"/>
      <c r="C14" s="22"/>
      <c r="D14" s="22"/>
      <c r="E14" s="22"/>
      <c r="F14" s="22"/>
      <c r="G14" s="22"/>
    </row>
    <row r="15" spans="2:7" ht="18">
      <c r="B15" s="1"/>
      <c r="C15" s="22"/>
      <c r="D15" s="22"/>
      <c r="E15" s="22"/>
      <c r="F15" s="22"/>
      <c r="G15" s="22"/>
    </row>
    <row r="16" spans="2:7" ht="18">
      <c r="B16" s="1"/>
      <c r="C16" s="22"/>
      <c r="D16" s="22"/>
      <c r="E16" s="22" t="s">
        <v>46</v>
      </c>
      <c r="F16" s="22"/>
      <c r="G16" s="22"/>
    </row>
    <row r="17" spans="2:7" ht="18">
      <c r="B17" s="1"/>
      <c r="C17" s="22"/>
      <c r="D17" s="22"/>
      <c r="E17" s="22"/>
      <c r="F17" s="22"/>
      <c r="G17" s="22"/>
    </row>
    <row r="18" spans="2:7" ht="18">
      <c r="B18" s="1"/>
      <c r="C18" s="104" t="s">
        <v>41</v>
      </c>
      <c r="D18" s="104"/>
      <c r="E18" s="104"/>
      <c r="F18" s="104"/>
      <c r="G18" s="104"/>
    </row>
    <row r="19" spans="2:7" ht="18">
      <c r="B19" s="1"/>
      <c r="C19" s="104" t="s">
        <v>40</v>
      </c>
      <c r="D19" s="104"/>
      <c r="E19" s="104"/>
      <c r="F19" s="104"/>
      <c r="G19" s="104"/>
    </row>
    <row r="20" spans="2:7" ht="18.75" thickBot="1">
      <c r="B20" s="1"/>
      <c r="C20" s="104" t="s">
        <v>47</v>
      </c>
      <c r="D20" s="104"/>
      <c r="E20" s="104"/>
      <c r="F20" s="104"/>
      <c r="G20" s="104"/>
    </row>
    <row r="21" spans="2:7" ht="18">
      <c r="B21" s="12"/>
      <c r="C21" s="27" t="s">
        <v>0</v>
      </c>
      <c r="D21" s="27" t="s">
        <v>2</v>
      </c>
      <c r="E21" s="27" t="s">
        <v>5</v>
      </c>
      <c r="F21" s="28" t="s">
        <v>8</v>
      </c>
      <c r="G21" s="22"/>
    </row>
    <row r="22" spans="2:7" ht="18">
      <c r="B22" s="13"/>
      <c r="C22" s="29" t="s">
        <v>1</v>
      </c>
      <c r="D22" s="29" t="s">
        <v>3</v>
      </c>
      <c r="E22" s="29" t="s">
        <v>6</v>
      </c>
      <c r="F22" s="30" t="s">
        <v>9</v>
      </c>
      <c r="G22" s="22"/>
    </row>
    <row r="23" spans="2:7" ht="18">
      <c r="B23" s="14"/>
      <c r="C23" s="31"/>
      <c r="D23" s="32" t="s">
        <v>4</v>
      </c>
      <c r="E23" s="32" t="s">
        <v>7</v>
      </c>
      <c r="F23" s="33" t="s">
        <v>10</v>
      </c>
      <c r="G23" s="22"/>
    </row>
    <row r="24" spans="2:7" ht="18">
      <c r="B24" s="8"/>
      <c r="C24" s="34" t="s">
        <v>22</v>
      </c>
      <c r="D24" s="34">
        <v>1</v>
      </c>
      <c r="E24" s="34">
        <v>968</v>
      </c>
      <c r="F24" s="35">
        <v>968</v>
      </c>
      <c r="G24" s="22"/>
    </row>
    <row r="25" spans="2:7" ht="18">
      <c r="B25" s="9"/>
      <c r="C25" s="36" t="s">
        <v>11</v>
      </c>
      <c r="D25" s="37"/>
      <c r="E25" s="37"/>
      <c r="F25" s="38"/>
      <c r="G25" s="22"/>
    </row>
    <row r="26" spans="2:7" ht="18">
      <c r="B26" s="15"/>
      <c r="C26" s="37" t="s">
        <v>24</v>
      </c>
      <c r="D26" s="39"/>
      <c r="E26" s="40"/>
      <c r="F26" s="38"/>
      <c r="G26" s="22"/>
    </row>
    <row r="27" spans="2:7" ht="18">
      <c r="B27" s="14"/>
      <c r="C27" s="34" t="s">
        <v>25</v>
      </c>
      <c r="D27" s="41">
        <v>1</v>
      </c>
      <c r="E27" s="42">
        <v>930</v>
      </c>
      <c r="F27" s="35">
        <v>930</v>
      </c>
      <c r="G27" s="22"/>
    </row>
    <row r="28" spans="2:7" ht="18">
      <c r="B28" s="8"/>
      <c r="C28" s="34" t="s">
        <v>12</v>
      </c>
      <c r="D28" s="34">
        <v>1</v>
      </c>
      <c r="E28" s="34">
        <v>590</v>
      </c>
      <c r="F28" s="35">
        <v>590</v>
      </c>
      <c r="G28" s="22"/>
    </row>
    <row r="29" spans="2:7" ht="18">
      <c r="B29" s="3"/>
      <c r="C29" s="43" t="s">
        <v>12</v>
      </c>
      <c r="D29" s="43">
        <v>1</v>
      </c>
      <c r="E29" s="43">
        <v>590</v>
      </c>
      <c r="F29" s="44">
        <v>590</v>
      </c>
      <c r="G29" s="22"/>
    </row>
    <row r="30" spans="2:7" ht="18">
      <c r="B30" s="3"/>
      <c r="C30" s="43" t="s">
        <v>12</v>
      </c>
      <c r="D30" s="43">
        <v>1</v>
      </c>
      <c r="E30" s="43">
        <v>580</v>
      </c>
      <c r="F30" s="44">
        <v>580</v>
      </c>
      <c r="G30" s="22"/>
    </row>
    <row r="31" spans="2:7" ht="18">
      <c r="B31" s="3"/>
      <c r="C31" s="43" t="s">
        <v>12</v>
      </c>
      <c r="D31" s="43">
        <v>1</v>
      </c>
      <c r="E31" s="43">
        <v>580</v>
      </c>
      <c r="F31" s="44">
        <v>580</v>
      </c>
      <c r="G31" s="22"/>
    </row>
    <row r="32" spans="2:7" ht="18">
      <c r="B32" s="3"/>
      <c r="C32" s="43" t="s">
        <v>13</v>
      </c>
      <c r="D32" s="43">
        <v>1</v>
      </c>
      <c r="E32" s="43">
        <v>515</v>
      </c>
      <c r="F32" s="44">
        <v>515</v>
      </c>
      <c r="G32" s="22"/>
    </row>
    <row r="33" spans="2:7" ht="18">
      <c r="B33" s="3"/>
      <c r="C33" s="45" t="s">
        <v>33</v>
      </c>
      <c r="D33" s="45">
        <v>6</v>
      </c>
      <c r="E33" s="45">
        <f>SUM(E27:E32)</f>
        <v>3785</v>
      </c>
      <c r="F33" s="46">
        <f>SUM(F27:F32)</f>
        <v>3785</v>
      </c>
      <c r="G33" s="22"/>
    </row>
    <row r="34" spans="2:7" ht="18">
      <c r="B34" s="3"/>
      <c r="C34" s="47" t="s">
        <v>26</v>
      </c>
      <c r="D34" s="45"/>
      <c r="E34" s="47"/>
      <c r="F34" s="44"/>
      <c r="G34" s="22"/>
    </row>
    <row r="35" spans="2:7" ht="18">
      <c r="B35" s="3"/>
      <c r="C35" s="43" t="s">
        <v>19</v>
      </c>
      <c r="D35" s="48">
        <v>1</v>
      </c>
      <c r="E35" s="43">
        <v>740</v>
      </c>
      <c r="F35" s="44">
        <v>740</v>
      </c>
      <c r="G35" s="22"/>
    </row>
    <row r="36" spans="2:7" ht="18">
      <c r="B36" s="3"/>
      <c r="C36" s="43" t="s">
        <v>12</v>
      </c>
      <c r="D36" s="48">
        <v>1</v>
      </c>
      <c r="E36" s="43">
        <v>590</v>
      </c>
      <c r="F36" s="44">
        <v>590</v>
      </c>
      <c r="G36" s="22"/>
    </row>
    <row r="37" spans="2:7" ht="18">
      <c r="B37" s="3"/>
      <c r="C37" s="43" t="s">
        <v>13</v>
      </c>
      <c r="D37" s="43">
        <v>1</v>
      </c>
      <c r="E37" s="43">
        <v>515</v>
      </c>
      <c r="F37" s="44">
        <v>515</v>
      </c>
      <c r="G37" s="22"/>
    </row>
    <row r="38" spans="2:7" ht="18">
      <c r="B38" s="3"/>
      <c r="C38" s="45" t="s">
        <v>34</v>
      </c>
      <c r="D38" s="45">
        <v>3</v>
      </c>
      <c r="E38" s="45">
        <f>SUM(E35:E37)</f>
        <v>1845</v>
      </c>
      <c r="F38" s="46">
        <f>SUM(F35:F37)</f>
        <v>1845</v>
      </c>
      <c r="G38" s="22"/>
    </row>
    <row r="39" spans="2:7" ht="18">
      <c r="B39" s="11"/>
      <c r="C39" s="36" t="s">
        <v>27</v>
      </c>
      <c r="D39" s="49"/>
      <c r="E39" s="37"/>
      <c r="F39" s="38"/>
      <c r="G39" s="22"/>
    </row>
    <row r="40" spans="2:7" ht="18">
      <c r="B40" s="15"/>
      <c r="C40" s="37" t="s">
        <v>14</v>
      </c>
      <c r="D40" s="36"/>
      <c r="E40" s="37"/>
      <c r="F40" s="38"/>
      <c r="G40" s="22"/>
    </row>
    <row r="41" spans="2:7" ht="18">
      <c r="B41" s="14"/>
      <c r="C41" s="34" t="s">
        <v>15</v>
      </c>
      <c r="D41" s="34">
        <v>1</v>
      </c>
      <c r="E41" s="34">
        <v>747</v>
      </c>
      <c r="F41" s="35">
        <v>747</v>
      </c>
      <c r="G41" s="22"/>
    </row>
    <row r="42" spans="2:7" ht="18">
      <c r="B42" s="8"/>
      <c r="C42" s="34" t="s">
        <v>21</v>
      </c>
      <c r="D42" s="34">
        <v>1</v>
      </c>
      <c r="E42" s="34">
        <v>715</v>
      </c>
      <c r="F42" s="35">
        <v>715</v>
      </c>
      <c r="G42" s="22"/>
    </row>
    <row r="43" spans="2:7" ht="18">
      <c r="B43" s="3"/>
      <c r="C43" s="43" t="s">
        <v>12</v>
      </c>
      <c r="D43" s="43">
        <v>1</v>
      </c>
      <c r="E43" s="43">
        <v>590</v>
      </c>
      <c r="F43" s="44">
        <v>590</v>
      </c>
      <c r="G43" s="22"/>
    </row>
    <row r="44" spans="2:7" ht="18">
      <c r="B44" s="3"/>
      <c r="C44" s="43" t="s">
        <v>13</v>
      </c>
      <c r="D44" s="43">
        <v>1</v>
      </c>
      <c r="E44" s="43">
        <v>515</v>
      </c>
      <c r="F44" s="44">
        <v>515</v>
      </c>
      <c r="G44" s="22"/>
    </row>
    <row r="45" spans="2:7" ht="18">
      <c r="B45" s="3"/>
      <c r="C45" s="50" t="s">
        <v>28</v>
      </c>
      <c r="D45" s="50">
        <v>1</v>
      </c>
      <c r="E45" s="50">
        <v>515</v>
      </c>
      <c r="F45" s="51">
        <v>515</v>
      </c>
      <c r="G45" s="22"/>
    </row>
    <row r="46" spans="2:7" ht="18">
      <c r="B46" s="3"/>
      <c r="C46" s="43" t="s">
        <v>39</v>
      </c>
      <c r="D46" s="43">
        <v>1</v>
      </c>
      <c r="E46" s="43">
        <v>521</v>
      </c>
      <c r="F46" s="44">
        <v>521</v>
      </c>
      <c r="G46" s="22"/>
    </row>
    <row r="47" spans="2:7" ht="18">
      <c r="B47" s="15"/>
      <c r="C47" s="52" t="s">
        <v>35</v>
      </c>
      <c r="D47" s="53"/>
      <c r="E47" s="52"/>
      <c r="F47" s="54"/>
      <c r="G47" s="22"/>
    </row>
    <row r="48" spans="2:7" ht="18">
      <c r="B48" s="14"/>
      <c r="C48" s="55" t="s">
        <v>36</v>
      </c>
      <c r="D48" s="56">
        <v>1</v>
      </c>
      <c r="E48" s="55">
        <v>515</v>
      </c>
      <c r="F48" s="57">
        <v>515</v>
      </c>
      <c r="G48" s="22"/>
    </row>
    <row r="49" spans="2:7" ht="18">
      <c r="B49" s="3"/>
      <c r="C49" s="58" t="s">
        <v>34</v>
      </c>
      <c r="D49" s="58">
        <v>7</v>
      </c>
      <c r="E49" s="58">
        <v>4118</v>
      </c>
      <c r="F49" s="59">
        <v>4118</v>
      </c>
      <c r="G49" s="22"/>
    </row>
    <row r="50" spans="2:7" ht="18">
      <c r="B50" s="16"/>
      <c r="C50" s="49" t="s">
        <v>37</v>
      </c>
      <c r="D50" s="60"/>
      <c r="E50" s="49"/>
      <c r="F50" s="61"/>
      <c r="G50" s="22"/>
    </row>
    <row r="51" spans="2:7" ht="18.75" thickBot="1">
      <c r="B51" s="17"/>
      <c r="C51" s="62" t="s">
        <v>38</v>
      </c>
      <c r="D51" s="63">
        <v>17</v>
      </c>
      <c r="E51" s="62">
        <v>10716</v>
      </c>
      <c r="F51" s="64">
        <v>10716</v>
      </c>
      <c r="G51" s="22"/>
    </row>
    <row r="52" spans="3:7" ht="18">
      <c r="C52" s="22"/>
      <c r="D52" s="22"/>
      <c r="E52" s="22"/>
      <c r="F52" s="22"/>
      <c r="G52" s="22"/>
    </row>
    <row r="53" spans="3:7" ht="18">
      <c r="C53" s="23" t="s">
        <v>23</v>
      </c>
      <c r="D53" s="23"/>
      <c r="E53" s="23"/>
      <c r="F53" s="23" t="s">
        <v>16</v>
      </c>
      <c r="G53" s="22"/>
    </row>
    <row r="54" spans="3:7" ht="18">
      <c r="C54" s="22"/>
      <c r="D54" s="22"/>
      <c r="E54" s="22"/>
      <c r="F54" s="22"/>
      <c r="G54" s="22"/>
    </row>
    <row r="55" spans="2:7" ht="18">
      <c r="B55" s="2"/>
      <c r="C55" s="23" t="s">
        <v>17</v>
      </c>
      <c r="D55" s="23"/>
      <c r="E55" s="23"/>
      <c r="F55" s="23" t="s">
        <v>18</v>
      </c>
      <c r="G55" s="23"/>
    </row>
    <row r="56" spans="3:7" ht="18">
      <c r="C56" s="22"/>
      <c r="D56" s="22"/>
      <c r="E56" s="22"/>
      <c r="F56" s="22"/>
      <c r="G56" s="22"/>
    </row>
  </sheetData>
  <sheetProtection/>
  <mergeCells count="3">
    <mergeCell ref="C18:G18"/>
    <mergeCell ref="C19:G19"/>
    <mergeCell ref="C20:G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2"/>
  <sheetViews>
    <sheetView zoomScalePageLayoutView="0" workbookViewId="0" topLeftCell="A1">
      <selection activeCell="B2" sqref="B2:F52"/>
    </sheetView>
  </sheetViews>
  <sheetFormatPr defaultColWidth="9.00390625" defaultRowHeight="12.75"/>
  <sheetData>
    <row r="2" spans="2:6" ht="18">
      <c r="B2" s="1"/>
      <c r="C2" s="1"/>
      <c r="D2" s="1"/>
      <c r="E2" s="1"/>
      <c r="F2" s="1"/>
    </row>
    <row r="3" spans="2:6" ht="18">
      <c r="B3" s="1"/>
      <c r="C3" s="68" t="s">
        <v>59</v>
      </c>
      <c r="D3" s="2" t="s">
        <v>20</v>
      </c>
      <c r="E3" s="67" t="s">
        <v>48</v>
      </c>
      <c r="F3" s="71"/>
    </row>
    <row r="4" spans="2:6" ht="18">
      <c r="B4" s="1"/>
      <c r="C4" s="65" t="s">
        <v>60</v>
      </c>
      <c r="E4" s="19" t="s">
        <v>52</v>
      </c>
      <c r="F4" s="19"/>
    </row>
    <row r="5" spans="2:6" ht="18">
      <c r="B5" s="1"/>
      <c r="C5" s="65" t="s">
        <v>61</v>
      </c>
      <c r="E5" s="19" t="s">
        <v>31</v>
      </c>
      <c r="F5" s="19"/>
    </row>
    <row r="6" spans="2:6" ht="18">
      <c r="B6" s="1"/>
      <c r="C6" s="65" t="s">
        <v>62</v>
      </c>
      <c r="E6" s="66" t="s">
        <v>53</v>
      </c>
      <c r="F6" s="66"/>
    </row>
    <row r="7" spans="2:6" ht="18">
      <c r="B7" s="1"/>
      <c r="E7" s="19" t="s">
        <v>54</v>
      </c>
      <c r="F7" s="19"/>
    </row>
    <row r="8" spans="2:6" ht="18">
      <c r="B8" s="1"/>
      <c r="C8" s="1"/>
      <c r="D8" s="19"/>
      <c r="E8" s="19" t="s">
        <v>55</v>
      </c>
      <c r="F8" s="19"/>
    </row>
    <row r="9" spans="2:6" ht="15.75">
      <c r="B9" s="21"/>
      <c r="C9" s="21"/>
      <c r="D9" s="21"/>
      <c r="E9" s="19"/>
      <c r="F9" s="19"/>
    </row>
    <row r="10" spans="2:6" ht="18">
      <c r="B10" s="18"/>
      <c r="C10" s="18"/>
      <c r="D10" s="2" t="s">
        <v>56</v>
      </c>
      <c r="E10" s="2" t="s">
        <v>58</v>
      </c>
      <c r="F10" s="2" t="s">
        <v>57</v>
      </c>
    </row>
    <row r="11" spans="2:6" ht="18">
      <c r="B11" s="18"/>
      <c r="C11" s="18"/>
      <c r="D11" s="2"/>
      <c r="E11" s="2"/>
      <c r="F11" s="2"/>
    </row>
    <row r="12" spans="2:6" ht="18">
      <c r="B12" s="1"/>
      <c r="E12" s="20"/>
      <c r="F12" s="20"/>
    </row>
    <row r="13" spans="2:6" ht="18">
      <c r="B13" s="1"/>
      <c r="E13" s="20"/>
      <c r="F13" s="20"/>
    </row>
    <row r="14" spans="2:6" ht="20.25">
      <c r="B14" s="72"/>
      <c r="C14" s="105" t="s">
        <v>50</v>
      </c>
      <c r="D14" s="105"/>
      <c r="E14" s="105"/>
      <c r="F14" s="105"/>
    </row>
    <row r="15" spans="2:6" ht="20.25">
      <c r="B15" s="72"/>
      <c r="C15" s="105" t="s">
        <v>63</v>
      </c>
      <c r="D15" s="105"/>
      <c r="E15" s="105"/>
      <c r="F15" s="105"/>
    </row>
    <row r="16" spans="2:6" ht="20.25">
      <c r="B16" s="72"/>
      <c r="C16" s="105" t="s">
        <v>51</v>
      </c>
      <c r="D16" s="105"/>
      <c r="E16" s="105"/>
      <c r="F16" s="105"/>
    </row>
    <row r="17" spans="2:6" ht="12.75">
      <c r="B17" s="106" t="s">
        <v>49</v>
      </c>
      <c r="C17" s="107" t="s">
        <v>64</v>
      </c>
      <c r="D17" s="107" t="s">
        <v>65</v>
      </c>
      <c r="E17" s="107" t="s">
        <v>66</v>
      </c>
      <c r="F17" s="107" t="s">
        <v>67</v>
      </c>
    </row>
    <row r="18" spans="2:6" ht="12.75">
      <c r="B18" s="106"/>
      <c r="C18" s="108"/>
      <c r="D18" s="108"/>
      <c r="E18" s="107"/>
      <c r="F18" s="107"/>
    </row>
    <row r="19" spans="2:6" ht="12.75">
      <c r="B19" s="106"/>
      <c r="C19" s="108"/>
      <c r="D19" s="108"/>
      <c r="E19" s="107"/>
      <c r="F19" s="107"/>
    </row>
    <row r="20" spans="2:6" ht="15.75">
      <c r="B20" s="69">
        <v>1</v>
      </c>
      <c r="C20" s="69">
        <v>2</v>
      </c>
      <c r="D20" s="69">
        <v>3</v>
      </c>
      <c r="E20" s="69">
        <v>4</v>
      </c>
      <c r="F20" s="69">
        <v>5</v>
      </c>
    </row>
    <row r="21" spans="2:6" ht="18">
      <c r="B21" s="4"/>
      <c r="C21" s="4"/>
      <c r="D21" s="4"/>
      <c r="E21" s="4"/>
      <c r="F21" s="4"/>
    </row>
    <row r="22" spans="2:6" ht="18">
      <c r="B22" s="45"/>
      <c r="C22" s="5"/>
      <c r="D22" s="4"/>
      <c r="E22" s="4"/>
      <c r="F22" s="4"/>
    </row>
    <row r="23" spans="2:6" ht="18">
      <c r="B23" s="4"/>
      <c r="C23" s="4"/>
      <c r="D23" s="4"/>
      <c r="E23" s="4"/>
      <c r="F23" s="4"/>
    </row>
    <row r="24" spans="2:6" ht="18">
      <c r="B24" s="4"/>
      <c r="C24" s="4"/>
      <c r="D24" s="4"/>
      <c r="E24" s="4"/>
      <c r="F24" s="4"/>
    </row>
    <row r="25" spans="2:6" ht="18">
      <c r="B25" s="4"/>
      <c r="C25" s="4"/>
      <c r="D25" s="4"/>
      <c r="E25" s="4"/>
      <c r="F25" s="4"/>
    </row>
    <row r="26" spans="2:6" ht="18">
      <c r="B26" s="4"/>
      <c r="C26" s="4"/>
      <c r="D26" s="4"/>
      <c r="E26" s="4"/>
      <c r="F26" s="4"/>
    </row>
    <row r="27" spans="2:6" ht="18">
      <c r="B27" s="4"/>
      <c r="C27" s="4"/>
      <c r="D27" s="4"/>
      <c r="E27" s="4"/>
      <c r="F27" s="4"/>
    </row>
    <row r="28" spans="2:6" ht="18">
      <c r="B28" s="4"/>
      <c r="C28" s="4"/>
      <c r="D28" s="4"/>
      <c r="E28" s="4"/>
      <c r="F28" s="4"/>
    </row>
    <row r="29" spans="2:6" ht="18">
      <c r="B29" s="4"/>
      <c r="C29" s="4"/>
      <c r="D29" s="4"/>
      <c r="E29" s="4"/>
      <c r="F29" s="4"/>
    </row>
    <row r="30" spans="2:6" ht="18">
      <c r="B30" s="4"/>
      <c r="C30" s="6"/>
      <c r="D30" s="6"/>
      <c r="E30" s="6"/>
      <c r="F30" s="6"/>
    </row>
    <row r="31" spans="2:6" ht="18">
      <c r="B31" s="45"/>
      <c r="C31" s="5"/>
      <c r="D31" s="6"/>
      <c r="E31" s="5"/>
      <c r="F31" s="4"/>
    </row>
    <row r="32" spans="2:6" ht="18">
      <c r="B32" s="4"/>
      <c r="C32" s="4"/>
      <c r="D32" s="7"/>
      <c r="E32" s="4"/>
      <c r="F32" s="4"/>
    </row>
    <row r="33" spans="2:6" ht="18">
      <c r="B33" s="4"/>
      <c r="C33" s="4"/>
      <c r="D33" s="7"/>
      <c r="E33" s="4"/>
      <c r="F33" s="4"/>
    </row>
    <row r="34" spans="2:6" ht="18">
      <c r="B34" s="4"/>
      <c r="C34" s="4"/>
      <c r="D34" s="4"/>
      <c r="E34" s="4"/>
      <c r="F34" s="4"/>
    </row>
    <row r="35" spans="2:6" ht="18">
      <c r="B35" s="4"/>
      <c r="C35" s="6"/>
      <c r="D35" s="6"/>
      <c r="E35" s="6"/>
      <c r="F35" s="6"/>
    </row>
    <row r="36" spans="2:6" ht="18">
      <c r="B36" s="5"/>
      <c r="C36" s="5"/>
      <c r="D36" s="6"/>
      <c r="E36" s="4"/>
      <c r="F36" s="4"/>
    </row>
    <row r="37" spans="2:6" ht="18">
      <c r="B37" s="4"/>
      <c r="C37" s="4"/>
      <c r="D37" s="5"/>
      <c r="E37" s="4"/>
      <c r="F37" s="4"/>
    </row>
    <row r="38" spans="2:6" ht="18">
      <c r="B38" s="4"/>
      <c r="C38" s="4"/>
      <c r="D38" s="4"/>
      <c r="E38" s="4"/>
      <c r="F38" s="4"/>
    </row>
    <row r="39" spans="2:6" ht="18">
      <c r="B39" s="4"/>
      <c r="C39" s="4"/>
      <c r="D39" s="4"/>
      <c r="E39" s="4"/>
      <c r="F39" s="4"/>
    </row>
    <row r="40" spans="2:6" ht="18">
      <c r="B40" s="4"/>
      <c r="C40" s="4"/>
      <c r="D40" s="4"/>
      <c r="E40" s="4"/>
      <c r="F40" s="4"/>
    </row>
    <row r="41" spans="2:6" ht="18">
      <c r="B41" s="4"/>
      <c r="C41" s="4"/>
      <c r="D41" s="4"/>
      <c r="E41" s="4"/>
      <c r="F41" s="4"/>
    </row>
    <row r="42" spans="2:6" ht="18">
      <c r="B42" s="4"/>
      <c r="C42" s="10"/>
      <c r="D42" s="10"/>
      <c r="E42" s="10"/>
      <c r="F42" s="10"/>
    </row>
    <row r="43" spans="2:6" ht="18">
      <c r="B43" s="4"/>
      <c r="C43" s="4"/>
      <c r="D43" s="4"/>
      <c r="E43" s="4"/>
      <c r="F43" s="4"/>
    </row>
    <row r="44" spans="2:6" ht="18">
      <c r="B44" s="4"/>
      <c r="C44" s="10"/>
      <c r="D44" s="10"/>
      <c r="E44" s="10"/>
      <c r="F44" s="10"/>
    </row>
    <row r="45" spans="2:6" ht="18">
      <c r="B45" s="4"/>
      <c r="C45" s="10"/>
      <c r="D45" s="10"/>
      <c r="E45" s="10"/>
      <c r="F45" s="10"/>
    </row>
    <row r="46" spans="2:6" ht="18">
      <c r="B46" s="4"/>
      <c r="C46" s="6"/>
      <c r="D46" s="6"/>
      <c r="E46" s="6"/>
      <c r="F46" s="6"/>
    </row>
    <row r="47" spans="2:6" ht="18">
      <c r="B47" s="6"/>
      <c r="C47" s="6"/>
      <c r="D47" s="6"/>
      <c r="E47" s="6"/>
      <c r="F47" s="6"/>
    </row>
    <row r="48" spans="2:6" ht="18">
      <c r="B48" s="6"/>
      <c r="C48" s="6"/>
      <c r="D48" s="6"/>
      <c r="E48" s="6"/>
      <c r="F48" s="6"/>
    </row>
    <row r="49" spans="2:6" ht="12.75">
      <c r="B49" s="70"/>
      <c r="C49" s="70"/>
      <c r="D49" s="70"/>
      <c r="E49" s="70"/>
      <c r="F49" s="70"/>
    </row>
    <row r="50" spans="2:6" ht="18">
      <c r="B50" s="70"/>
      <c r="C50" s="6"/>
      <c r="D50" s="6"/>
      <c r="E50" s="6"/>
      <c r="F50" s="6"/>
    </row>
    <row r="51" spans="2:6" ht="12.75">
      <c r="B51" s="70"/>
      <c r="C51" s="70"/>
      <c r="D51" s="70"/>
      <c r="E51" s="70"/>
      <c r="F51" s="70"/>
    </row>
    <row r="52" spans="2:6" ht="18">
      <c r="B52" s="6"/>
      <c r="C52" s="6"/>
      <c r="D52" s="6"/>
      <c r="E52" s="6"/>
      <c r="F52" s="6"/>
    </row>
  </sheetData>
  <sheetProtection/>
  <mergeCells count="8">
    <mergeCell ref="C14:F14"/>
    <mergeCell ref="C15:F15"/>
    <mergeCell ref="C16:F16"/>
    <mergeCell ref="B17:B19"/>
    <mergeCell ref="C17:C19"/>
    <mergeCell ref="D17:D19"/>
    <mergeCell ref="E17:E19"/>
    <mergeCell ref="F17:F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4.625" style="0" customWidth="1"/>
    <col min="2" max="2" width="4.75390625" style="0" customWidth="1"/>
    <col min="3" max="3" width="29.75390625" style="0" customWidth="1"/>
    <col min="4" max="4" width="16.625" style="0" customWidth="1"/>
    <col min="5" max="5" width="17.00390625" style="0" customWidth="1"/>
    <col min="6" max="6" width="21.00390625" style="0" customWidth="1"/>
  </cols>
  <sheetData>
    <row r="1" spans="1:6" ht="42.75" customHeight="1">
      <c r="A1" s="118" t="s">
        <v>113</v>
      </c>
      <c r="B1" s="118"/>
      <c r="C1" s="118"/>
      <c r="D1" s="1"/>
      <c r="E1" s="1"/>
      <c r="F1" s="96" t="s">
        <v>107</v>
      </c>
    </row>
    <row r="2" spans="2:6" ht="18">
      <c r="B2" s="1"/>
      <c r="C2" s="68"/>
      <c r="D2" s="2" t="s">
        <v>20</v>
      </c>
      <c r="E2" s="119" t="s">
        <v>48</v>
      </c>
      <c r="F2" s="119"/>
    </row>
    <row r="3" spans="2:6" ht="18">
      <c r="B3" s="1"/>
      <c r="C3" s="65"/>
      <c r="E3" s="19" t="s">
        <v>86</v>
      </c>
      <c r="F3" s="19"/>
    </row>
    <row r="4" spans="2:6" ht="18">
      <c r="B4" s="1"/>
      <c r="C4" s="65"/>
      <c r="E4" s="19" t="s">
        <v>31</v>
      </c>
      <c r="F4" s="19"/>
    </row>
    <row r="5" spans="2:7" ht="18">
      <c r="B5" s="1"/>
      <c r="C5" s="65"/>
      <c r="E5" s="66" t="s">
        <v>105</v>
      </c>
      <c r="F5" s="85"/>
      <c r="G5" s="86"/>
    </row>
    <row r="6" spans="2:7" ht="18">
      <c r="B6" s="1"/>
      <c r="E6" s="19" t="s">
        <v>85</v>
      </c>
      <c r="F6" s="87"/>
      <c r="G6" s="86"/>
    </row>
    <row r="7" spans="2:6" ht="18">
      <c r="B7" s="1"/>
      <c r="C7" s="1"/>
      <c r="D7" s="19"/>
      <c r="E7" s="19" t="s">
        <v>55</v>
      </c>
      <c r="F7" s="19"/>
    </row>
    <row r="8" spans="2:6" ht="15.75">
      <c r="B8" s="21"/>
      <c r="C8" s="21"/>
      <c r="D8" s="21"/>
      <c r="E8" s="19"/>
      <c r="F8" s="19"/>
    </row>
    <row r="9" spans="2:8" ht="18">
      <c r="B9" s="18"/>
      <c r="C9" s="18"/>
      <c r="D9" s="119" t="s">
        <v>75</v>
      </c>
      <c r="E9" s="119"/>
      <c r="F9" s="119"/>
      <c r="G9" s="119"/>
      <c r="H9" s="119"/>
    </row>
    <row r="10" spans="2:6" ht="18">
      <c r="B10" s="18"/>
      <c r="C10" s="18"/>
      <c r="D10" s="2"/>
      <c r="E10" s="2"/>
      <c r="F10" s="2"/>
    </row>
    <row r="11" spans="2:6" ht="18">
      <c r="B11" s="1"/>
      <c r="E11" s="20"/>
      <c r="F11" s="20"/>
    </row>
    <row r="12" spans="2:6" ht="18">
      <c r="B12" s="1"/>
      <c r="E12" s="20"/>
      <c r="F12" s="20"/>
    </row>
    <row r="13" spans="2:6" ht="20.25">
      <c r="B13" s="72"/>
      <c r="C13" s="105" t="s">
        <v>84</v>
      </c>
      <c r="D13" s="105"/>
      <c r="E13" s="105"/>
      <c r="F13" s="105"/>
    </row>
    <row r="14" spans="2:6" ht="20.25">
      <c r="B14" s="72"/>
      <c r="C14" s="105" t="s">
        <v>106</v>
      </c>
      <c r="D14" s="105"/>
      <c r="E14" s="105"/>
      <c r="F14" s="105"/>
    </row>
    <row r="15" spans="2:6" ht="21" thickBot="1">
      <c r="B15" s="72"/>
      <c r="C15" s="105" t="s">
        <v>89</v>
      </c>
      <c r="D15" s="105"/>
      <c r="E15" s="105"/>
      <c r="F15" s="105"/>
    </row>
    <row r="16" spans="2:6" ht="12.75">
      <c r="B16" s="110" t="s">
        <v>49</v>
      </c>
      <c r="C16" s="112" t="s">
        <v>64</v>
      </c>
      <c r="D16" s="112" t="s">
        <v>65</v>
      </c>
      <c r="E16" s="112" t="s">
        <v>66</v>
      </c>
      <c r="F16" s="113" t="s">
        <v>104</v>
      </c>
    </row>
    <row r="17" spans="2:6" ht="12.75">
      <c r="B17" s="111"/>
      <c r="C17" s="108"/>
      <c r="D17" s="108"/>
      <c r="E17" s="107"/>
      <c r="F17" s="114"/>
    </row>
    <row r="18" spans="2:6" ht="33.75" customHeight="1">
      <c r="B18" s="111"/>
      <c r="C18" s="108"/>
      <c r="D18" s="108"/>
      <c r="E18" s="107"/>
      <c r="F18" s="114"/>
    </row>
    <row r="19" spans="2:6" ht="15.75">
      <c r="B19" s="76">
        <v>1</v>
      </c>
      <c r="C19" s="69">
        <v>2</v>
      </c>
      <c r="D19" s="69">
        <v>3</v>
      </c>
      <c r="E19" s="69">
        <v>4</v>
      </c>
      <c r="F19" s="77">
        <v>5</v>
      </c>
    </row>
    <row r="20" spans="2:6" ht="18">
      <c r="B20" s="3">
        <v>1</v>
      </c>
      <c r="C20" s="4" t="s">
        <v>55</v>
      </c>
      <c r="D20" s="74">
        <v>1</v>
      </c>
      <c r="E20" s="75">
        <v>7000</v>
      </c>
      <c r="F20" s="88">
        <f aca="true" t="shared" si="0" ref="F20:F34">E20*D20</f>
        <v>7000</v>
      </c>
    </row>
    <row r="21" spans="2:6" ht="18">
      <c r="B21" s="78">
        <v>2</v>
      </c>
      <c r="C21" s="43" t="s">
        <v>68</v>
      </c>
      <c r="D21" s="74">
        <v>1</v>
      </c>
      <c r="E21" s="75">
        <v>6100</v>
      </c>
      <c r="F21" s="88">
        <f t="shared" si="0"/>
        <v>6100</v>
      </c>
    </row>
    <row r="22" spans="2:6" ht="18">
      <c r="B22" s="78">
        <v>3</v>
      </c>
      <c r="C22" s="43" t="s">
        <v>17</v>
      </c>
      <c r="D22" s="74">
        <v>1</v>
      </c>
      <c r="E22" s="75">
        <v>4600</v>
      </c>
      <c r="F22" s="88">
        <f>E22</f>
        <v>4600</v>
      </c>
    </row>
    <row r="23" spans="2:6" ht="18">
      <c r="B23" s="78">
        <v>4</v>
      </c>
      <c r="C23" s="4" t="s">
        <v>69</v>
      </c>
      <c r="D23" s="74">
        <v>1</v>
      </c>
      <c r="E23" s="75">
        <v>3100</v>
      </c>
      <c r="F23" s="88">
        <f>E23</f>
        <v>3100</v>
      </c>
    </row>
    <row r="24" spans="2:6" ht="18">
      <c r="B24" s="3">
        <v>5</v>
      </c>
      <c r="C24" s="79" t="s">
        <v>83</v>
      </c>
      <c r="D24" s="74">
        <v>1</v>
      </c>
      <c r="E24" s="75">
        <v>3400</v>
      </c>
      <c r="F24" s="88">
        <f t="shared" si="0"/>
        <v>3400</v>
      </c>
    </row>
    <row r="25" spans="2:6" ht="18">
      <c r="B25" s="9">
        <v>6</v>
      </c>
      <c r="C25" s="79" t="s">
        <v>70</v>
      </c>
      <c r="D25" s="89">
        <v>1</v>
      </c>
      <c r="E25" s="90">
        <v>3300</v>
      </c>
      <c r="F25" s="91">
        <f>E25*D25</f>
        <v>3300</v>
      </c>
    </row>
    <row r="26" spans="2:6" ht="18">
      <c r="B26" s="3">
        <v>7</v>
      </c>
      <c r="C26" s="4" t="s">
        <v>71</v>
      </c>
      <c r="D26" s="74">
        <v>0.5</v>
      </c>
      <c r="E26" s="75">
        <v>3400</v>
      </c>
      <c r="F26" s="88">
        <f>E26/2</f>
        <v>1700</v>
      </c>
    </row>
    <row r="27" spans="2:6" ht="18.75" thickBot="1">
      <c r="B27" s="3">
        <v>8</v>
      </c>
      <c r="C27" s="4" t="s">
        <v>76</v>
      </c>
      <c r="D27" s="74">
        <v>1</v>
      </c>
      <c r="E27" s="75">
        <v>3350</v>
      </c>
      <c r="F27" s="88">
        <f>E27*D27</f>
        <v>3350</v>
      </c>
    </row>
    <row r="28" spans="2:6" ht="18.75" thickBot="1">
      <c r="B28" s="115" t="s">
        <v>79</v>
      </c>
      <c r="C28" s="116"/>
      <c r="D28" s="116"/>
      <c r="E28" s="116"/>
      <c r="F28" s="117"/>
    </row>
    <row r="29" spans="2:6" ht="36">
      <c r="B29" s="3">
        <v>9</v>
      </c>
      <c r="C29" s="83" t="s">
        <v>81</v>
      </c>
      <c r="D29" s="74">
        <v>0.5</v>
      </c>
      <c r="E29" s="75">
        <v>2351</v>
      </c>
      <c r="F29" s="88">
        <f t="shared" si="0"/>
        <v>1175.5</v>
      </c>
    </row>
    <row r="30" spans="2:6" ht="18">
      <c r="B30" s="3">
        <v>10</v>
      </c>
      <c r="C30" s="4" t="s">
        <v>72</v>
      </c>
      <c r="D30" s="74">
        <v>1</v>
      </c>
      <c r="E30" s="75">
        <v>2351</v>
      </c>
      <c r="F30" s="88">
        <f t="shared" si="0"/>
        <v>2351</v>
      </c>
    </row>
    <row r="31" spans="2:6" ht="18">
      <c r="B31" s="3">
        <v>11</v>
      </c>
      <c r="C31" s="4" t="s">
        <v>72</v>
      </c>
      <c r="D31" s="74">
        <v>1</v>
      </c>
      <c r="E31" s="75">
        <v>2351</v>
      </c>
      <c r="F31" s="88">
        <f t="shared" si="0"/>
        <v>2351</v>
      </c>
    </row>
    <row r="32" spans="2:6" ht="54">
      <c r="B32" s="9">
        <v>12</v>
      </c>
      <c r="C32" s="84" t="s">
        <v>82</v>
      </c>
      <c r="D32" s="89">
        <v>1</v>
      </c>
      <c r="E32" s="90">
        <v>2613</v>
      </c>
      <c r="F32" s="91">
        <f t="shared" si="0"/>
        <v>2613</v>
      </c>
    </row>
    <row r="33" spans="2:6" ht="18">
      <c r="B33" s="9">
        <v>13</v>
      </c>
      <c r="C33" s="79" t="s">
        <v>74</v>
      </c>
      <c r="D33" s="89">
        <v>1</v>
      </c>
      <c r="E33" s="90">
        <v>2367</v>
      </c>
      <c r="F33" s="91">
        <f t="shared" si="0"/>
        <v>2367</v>
      </c>
    </row>
    <row r="34" spans="2:6" ht="54.75" thickBot="1">
      <c r="B34" s="9">
        <v>14</v>
      </c>
      <c r="C34" s="82" t="s">
        <v>80</v>
      </c>
      <c r="D34" s="89">
        <v>1</v>
      </c>
      <c r="E34" s="90">
        <v>2094</v>
      </c>
      <c r="F34" s="91">
        <f t="shared" si="0"/>
        <v>2094</v>
      </c>
    </row>
    <row r="35" spans="2:6" ht="18.75" thickBot="1">
      <c r="B35" s="80"/>
      <c r="C35" s="81" t="s">
        <v>73</v>
      </c>
      <c r="D35" s="92">
        <v>13</v>
      </c>
      <c r="E35" s="93">
        <f>SUM(E20:E34)</f>
        <v>48377</v>
      </c>
      <c r="F35" s="94">
        <f>SUM(F20:F34)</f>
        <v>45501.5</v>
      </c>
    </row>
    <row r="36" spans="2:6" ht="12.75">
      <c r="B36" s="109" t="s">
        <v>77</v>
      </c>
      <c r="C36" s="109"/>
      <c r="D36" s="109"/>
      <c r="E36" s="109"/>
      <c r="F36" s="109"/>
    </row>
    <row r="37" spans="2:6" ht="12.75">
      <c r="B37" s="109"/>
      <c r="C37" s="109"/>
      <c r="D37" s="109"/>
      <c r="E37" s="109"/>
      <c r="F37" s="109"/>
    </row>
    <row r="38" spans="2:6" ht="12.75">
      <c r="B38" s="109"/>
      <c r="C38" s="109"/>
      <c r="D38" s="109"/>
      <c r="E38" s="109"/>
      <c r="F38" s="109"/>
    </row>
    <row r="39" spans="2:6" ht="3" customHeight="1">
      <c r="B39" s="109"/>
      <c r="C39" s="109"/>
      <c r="D39" s="109"/>
      <c r="E39" s="109"/>
      <c r="F39" s="109"/>
    </row>
    <row r="40" spans="2:6" ht="12.75" hidden="1">
      <c r="B40" s="109"/>
      <c r="C40" s="109"/>
      <c r="D40" s="109"/>
      <c r="E40" s="109"/>
      <c r="F40" s="109"/>
    </row>
    <row r="41" spans="2:6" ht="12.75" hidden="1">
      <c r="B41" s="109"/>
      <c r="C41" s="109"/>
      <c r="D41" s="109"/>
      <c r="E41" s="109"/>
      <c r="F41" s="109"/>
    </row>
    <row r="42" spans="2:6" ht="12.75">
      <c r="B42" s="109"/>
      <c r="C42" s="109"/>
      <c r="D42" s="109"/>
      <c r="E42" s="109"/>
      <c r="F42" s="109"/>
    </row>
    <row r="43" spans="2:6" ht="12.75">
      <c r="B43" s="109"/>
      <c r="C43" s="109"/>
      <c r="D43" s="109"/>
      <c r="E43" s="109"/>
      <c r="F43" s="109"/>
    </row>
    <row r="44" spans="2:6" ht="7.5" customHeight="1">
      <c r="B44" s="109"/>
      <c r="C44" s="109"/>
      <c r="D44" s="109"/>
      <c r="E44" s="109"/>
      <c r="F44" s="109"/>
    </row>
    <row r="45" spans="2:6" ht="12.75" customHeight="1" hidden="1">
      <c r="B45" s="109"/>
      <c r="C45" s="109"/>
      <c r="D45" s="109"/>
      <c r="E45" s="109"/>
      <c r="F45" s="109"/>
    </row>
    <row r="46" spans="2:6" ht="12.75" customHeight="1" hidden="1">
      <c r="B46" s="109"/>
      <c r="C46" s="109"/>
      <c r="D46" s="109"/>
      <c r="E46" s="109"/>
      <c r="F46" s="109"/>
    </row>
    <row r="47" spans="2:6" ht="3.75" customHeight="1" hidden="1">
      <c r="B47" s="109"/>
      <c r="C47" s="109"/>
      <c r="D47" s="109"/>
      <c r="E47" s="109"/>
      <c r="F47" s="109"/>
    </row>
    <row r="48" spans="2:6" ht="12.75" customHeight="1" hidden="1">
      <c r="B48" s="109"/>
      <c r="C48" s="109"/>
      <c r="D48" s="109"/>
      <c r="E48" s="109"/>
      <c r="F48" s="109"/>
    </row>
    <row r="49" spans="2:6" ht="12.75" customHeight="1" hidden="1">
      <c r="B49" s="109"/>
      <c r="C49" s="109"/>
      <c r="D49" s="109"/>
      <c r="E49" s="109"/>
      <c r="F49" s="109"/>
    </row>
    <row r="50" spans="2:6" ht="12.75" customHeight="1" hidden="1">
      <c r="B50" s="109"/>
      <c r="C50" s="109"/>
      <c r="D50" s="109"/>
      <c r="E50" s="109"/>
      <c r="F50" s="109"/>
    </row>
    <row r="51" spans="2:6" ht="12.75" customHeight="1" hidden="1">
      <c r="B51" s="109"/>
      <c r="C51" s="109"/>
      <c r="D51" s="109"/>
      <c r="E51" s="109"/>
      <c r="F51" s="109"/>
    </row>
    <row r="52" spans="2:6" ht="12.75" customHeight="1" hidden="1">
      <c r="B52" s="109"/>
      <c r="C52" s="109"/>
      <c r="D52" s="109"/>
      <c r="E52" s="109"/>
      <c r="F52" s="109"/>
    </row>
    <row r="53" spans="2:6" ht="12.75" customHeight="1" hidden="1">
      <c r="B53" s="109"/>
      <c r="C53" s="109"/>
      <c r="D53" s="109"/>
      <c r="E53" s="109"/>
      <c r="F53" s="109"/>
    </row>
    <row r="54" spans="2:6" ht="12.75" customHeight="1" hidden="1">
      <c r="B54" s="109"/>
      <c r="C54" s="109"/>
      <c r="D54" s="109"/>
      <c r="E54" s="109"/>
      <c r="F54" s="109"/>
    </row>
    <row r="55" spans="2:6" ht="12.75" customHeight="1" hidden="1">
      <c r="B55" s="109"/>
      <c r="C55" s="109"/>
      <c r="D55" s="109"/>
      <c r="E55" s="109"/>
      <c r="F55" s="109"/>
    </row>
    <row r="56" spans="2:6" ht="12.75" customHeight="1" hidden="1">
      <c r="B56" s="109"/>
      <c r="C56" s="109"/>
      <c r="D56" s="109"/>
      <c r="E56" s="109"/>
      <c r="F56" s="109"/>
    </row>
    <row r="57" spans="2:6" ht="12.75" customHeight="1" hidden="1">
      <c r="B57" s="109"/>
      <c r="C57" s="109"/>
      <c r="D57" s="109"/>
      <c r="E57" s="109"/>
      <c r="F57" s="109"/>
    </row>
    <row r="58" spans="2:6" ht="12.75" customHeight="1" hidden="1">
      <c r="B58" s="109"/>
      <c r="C58" s="109"/>
      <c r="D58" s="109"/>
      <c r="E58" s="109"/>
      <c r="F58" s="109"/>
    </row>
    <row r="59" spans="2:6" ht="12.75" customHeight="1" hidden="1">
      <c r="B59" s="109"/>
      <c r="C59" s="109"/>
      <c r="D59" s="109"/>
      <c r="E59" s="109"/>
      <c r="F59" s="109"/>
    </row>
    <row r="60" spans="2:6" ht="12.75" customHeight="1" hidden="1">
      <c r="B60" s="109"/>
      <c r="C60" s="109"/>
      <c r="D60" s="109"/>
      <c r="E60" s="109"/>
      <c r="F60" s="109"/>
    </row>
    <row r="61" spans="2:6" ht="12.75" customHeight="1" hidden="1">
      <c r="B61" s="109"/>
      <c r="C61" s="109"/>
      <c r="D61" s="109"/>
      <c r="E61" s="109"/>
      <c r="F61" s="109"/>
    </row>
    <row r="62" spans="2:6" ht="12.75" customHeight="1" hidden="1">
      <c r="B62" s="109"/>
      <c r="C62" s="109"/>
      <c r="D62" s="109"/>
      <c r="E62" s="109"/>
      <c r="F62" s="109"/>
    </row>
    <row r="63" spans="2:6" ht="12.75">
      <c r="B63" s="73"/>
      <c r="C63" s="73"/>
      <c r="D63" s="73"/>
      <c r="E63" s="73"/>
      <c r="F63" s="73"/>
    </row>
  </sheetData>
  <sheetProtection/>
  <mergeCells count="13">
    <mergeCell ref="A1:C1"/>
    <mergeCell ref="E2:F2"/>
    <mergeCell ref="D9:H9"/>
    <mergeCell ref="C13:F13"/>
    <mergeCell ref="C14:F14"/>
    <mergeCell ref="C15:F15"/>
    <mergeCell ref="B36:F62"/>
    <mergeCell ref="B16:B18"/>
    <mergeCell ref="C16:C18"/>
    <mergeCell ref="D16:D18"/>
    <mergeCell ref="E16:E18"/>
    <mergeCell ref="F16:F18"/>
    <mergeCell ref="B28:F28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">
      <selection activeCell="C12" sqref="C12:I12"/>
    </sheetView>
  </sheetViews>
  <sheetFormatPr defaultColWidth="9.00390625" defaultRowHeight="12.75"/>
  <cols>
    <col min="1" max="1" width="4.625" style="0" customWidth="1"/>
    <col min="2" max="2" width="4.75390625" style="0" customWidth="1"/>
    <col min="3" max="3" width="30.00390625" style="0" customWidth="1"/>
    <col min="4" max="4" width="11.875" style="0" customWidth="1"/>
    <col min="5" max="5" width="9.125" style="0" customWidth="1"/>
    <col min="6" max="7" width="12.25390625" style="0" customWidth="1"/>
    <col min="8" max="8" width="22.25390625" style="0" customWidth="1"/>
    <col min="9" max="9" width="23.875" style="0" customWidth="1"/>
  </cols>
  <sheetData>
    <row r="1" spans="1:9" ht="41.25" customHeight="1">
      <c r="A1" s="118" t="s">
        <v>100</v>
      </c>
      <c r="B1" s="118"/>
      <c r="C1" s="118"/>
      <c r="D1" s="95"/>
      <c r="E1" s="1"/>
      <c r="F1" s="1"/>
      <c r="G1" s="1"/>
      <c r="H1" s="1"/>
      <c r="I1" s="97" t="s">
        <v>109</v>
      </c>
    </row>
    <row r="2" spans="2:9" ht="18">
      <c r="B2" s="1"/>
      <c r="C2" s="68"/>
      <c r="D2" s="68"/>
      <c r="E2" s="2" t="s">
        <v>20</v>
      </c>
      <c r="F2" s="121" t="s">
        <v>48</v>
      </c>
      <c r="G2" s="121"/>
      <c r="H2" s="121"/>
      <c r="I2" s="121"/>
    </row>
    <row r="3" spans="2:9" ht="18">
      <c r="B3" s="1"/>
      <c r="C3" s="65"/>
      <c r="D3" s="65"/>
      <c r="F3" s="121" t="s">
        <v>102</v>
      </c>
      <c r="G3" s="121"/>
      <c r="H3" s="121"/>
      <c r="I3" s="121"/>
    </row>
    <row r="4" spans="2:9" ht="18">
      <c r="B4" s="1"/>
      <c r="C4" s="65"/>
      <c r="D4" s="65"/>
      <c r="F4" s="121" t="s">
        <v>78</v>
      </c>
      <c r="G4" s="121"/>
      <c r="H4" s="121"/>
      <c r="I4" s="121"/>
    </row>
    <row r="5" spans="2:9" ht="18">
      <c r="B5" s="1"/>
      <c r="C5" s="65"/>
      <c r="D5" s="65"/>
      <c r="F5" s="121" t="s">
        <v>103</v>
      </c>
      <c r="G5" s="121"/>
      <c r="H5" s="121"/>
      <c r="I5" s="121"/>
    </row>
    <row r="6" spans="2:9" ht="18">
      <c r="B6" s="1"/>
      <c r="C6" s="65"/>
      <c r="D6" s="65"/>
      <c r="F6" s="66"/>
      <c r="G6" s="66"/>
      <c r="H6" s="66"/>
      <c r="I6" s="66"/>
    </row>
    <row r="7" spans="2:9" ht="18">
      <c r="B7" s="1"/>
      <c r="C7" s="65"/>
      <c r="D7" s="65"/>
      <c r="F7" s="122" t="s">
        <v>111</v>
      </c>
      <c r="G7" s="122"/>
      <c r="H7" s="122"/>
      <c r="I7" s="122"/>
    </row>
    <row r="8" spans="2:9" ht="18">
      <c r="B8" s="1"/>
      <c r="C8" s="65"/>
      <c r="D8" s="65"/>
      <c r="F8" s="19"/>
      <c r="G8" s="19"/>
      <c r="H8" s="19"/>
      <c r="I8" s="19"/>
    </row>
    <row r="9" spans="2:9" ht="18">
      <c r="B9" s="1"/>
      <c r="C9" s="1"/>
      <c r="D9" s="1"/>
      <c r="E9" s="19"/>
      <c r="F9" s="19"/>
      <c r="G9" s="19"/>
      <c r="H9" s="19"/>
      <c r="I9" s="19"/>
    </row>
    <row r="10" spans="2:9" ht="18">
      <c r="B10" s="72"/>
      <c r="C10" s="124" t="s">
        <v>84</v>
      </c>
      <c r="D10" s="124"/>
      <c r="E10" s="124"/>
      <c r="F10" s="124"/>
      <c r="G10" s="124"/>
      <c r="H10" s="124"/>
      <c r="I10" s="124"/>
    </row>
    <row r="11" spans="2:9" ht="18">
      <c r="B11" s="72"/>
      <c r="C11" s="124" t="s">
        <v>112</v>
      </c>
      <c r="D11" s="124"/>
      <c r="E11" s="124"/>
      <c r="F11" s="124"/>
      <c r="G11" s="124"/>
      <c r="H11" s="124"/>
      <c r="I11" s="124"/>
    </row>
    <row r="12" spans="2:9" ht="18">
      <c r="B12" s="72"/>
      <c r="C12" s="124" t="s">
        <v>108</v>
      </c>
      <c r="D12" s="124"/>
      <c r="E12" s="124"/>
      <c r="F12" s="124"/>
      <c r="G12" s="124"/>
      <c r="H12" s="124"/>
      <c r="I12" s="124"/>
    </row>
    <row r="13" spans="2:9" ht="15.75" customHeight="1">
      <c r="B13" s="106" t="s">
        <v>49</v>
      </c>
      <c r="C13" s="123" t="s">
        <v>64</v>
      </c>
      <c r="D13" s="126" t="s">
        <v>91</v>
      </c>
      <c r="E13" s="123" t="s">
        <v>65</v>
      </c>
      <c r="F13" s="123" t="s">
        <v>101</v>
      </c>
      <c r="G13" s="126" t="s">
        <v>94</v>
      </c>
      <c r="H13" s="123" t="s">
        <v>66</v>
      </c>
      <c r="I13" s="123" t="s">
        <v>110</v>
      </c>
    </row>
    <row r="14" spans="2:9" ht="15.75" customHeight="1">
      <c r="B14" s="106"/>
      <c r="C14" s="125"/>
      <c r="D14" s="127"/>
      <c r="E14" s="125"/>
      <c r="F14" s="125"/>
      <c r="G14" s="127"/>
      <c r="H14" s="123"/>
      <c r="I14" s="123"/>
    </row>
    <row r="15" spans="2:9" ht="33.75" customHeight="1">
      <c r="B15" s="106"/>
      <c r="C15" s="125"/>
      <c r="D15" s="128"/>
      <c r="E15" s="125"/>
      <c r="F15" s="125"/>
      <c r="G15" s="128"/>
      <c r="H15" s="123"/>
      <c r="I15" s="123"/>
    </row>
    <row r="16" spans="2:9" ht="15.75">
      <c r="B16" s="69">
        <v>1</v>
      </c>
      <c r="C16" s="69">
        <v>2</v>
      </c>
      <c r="D16" s="69">
        <v>3</v>
      </c>
      <c r="E16" s="69">
        <v>4</v>
      </c>
      <c r="F16" s="69"/>
      <c r="G16" s="69">
        <v>5</v>
      </c>
      <c r="H16" s="69">
        <v>6</v>
      </c>
      <c r="I16" s="69">
        <v>7</v>
      </c>
    </row>
    <row r="17" spans="2:9" ht="18" customHeight="1">
      <c r="B17" s="98">
        <v>1</v>
      </c>
      <c r="C17" s="98" t="s">
        <v>87</v>
      </c>
      <c r="D17" s="99" t="s">
        <v>92</v>
      </c>
      <c r="E17" s="99">
        <v>1</v>
      </c>
      <c r="F17" s="99">
        <v>1</v>
      </c>
      <c r="G17" s="99">
        <v>12</v>
      </c>
      <c r="H17" s="100">
        <v>4073</v>
      </c>
      <c r="I17" s="100">
        <f>H17</f>
        <v>4073</v>
      </c>
    </row>
    <row r="18" spans="2:9" ht="18" customHeight="1">
      <c r="B18" s="98">
        <v>2</v>
      </c>
      <c r="C18" s="98" t="s">
        <v>90</v>
      </c>
      <c r="D18" s="99" t="s">
        <v>93</v>
      </c>
      <c r="E18" s="99">
        <v>1</v>
      </c>
      <c r="F18" s="99">
        <v>1</v>
      </c>
      <c r="G18" s="99">
        <v>10</v>
      </c>
      <c r="H18" s="100">
        <v>3494</v>
      </c>
      <c r="I18" s="100">
        <f aca="true" t="shared" si="0" ref="I18:I25">H18</f>
        <v>3494</v>
      </c>
    </row>
    <row r="19" spans="2:9" ht="18" customHeight="1">
      <c r="B19" s="98">
        <v>3</v>
      </c>
      <c r="C19" s="98" t="s">
        <v>95</v>
      </c>
      <c r="D19" s="99" t="s">
        <v>92</v>
      </c>
      <c r="E19" s="99">
        <v>1</v>
      </c>
      <c r="F19" s="99">
        <v>1</v>
      </c>
      <c r="G19" s="99">
        <v>7</v>
      </c>
      <c r="H19" s="100">
        <v>2958</v>
      </c>
      <c r="I19" s="100">
        <f t="shared" si="0"/>
        <v>2958</v>
      </c>
    </row>
    <row r="20" spans="2:9" ht="18" customHeight="1">
      <c r="B20" s="98">
        <v>4</v>
      </c>
      <c r="C20" s="98" t="s">
        <v>88</v>
      </c>
      <c r="D20" s="99">
        <v>2455.2</v>
      </c>
      <c r="E20" s="99">
        <v>1</v>
      </c>
      <c r="F20" s="99">
        <v>1</v>
      </c>
      <c r="G20" s="99">
        <v>11</v>
      </c>
      <c r="H20" s="100">
        <v>3784</v>
      </c>
      <c r="I20" s="100">
        <f t="shared" si="0"/>
        <v>3784</v>
      </c>
    </row>
    <row r="21" spans="2:9" ht="18" customHeight="1">
      <c r="B21" s="98">
        <v>5</v>
      </c>
      <c r="C21" s="98" t="s">
        <v>96</v>
      </c>
      <c r="D21" s="99">
        <v>9162</v>
      </c>
      <c r="E21" s="99">
        <v>1</v>
      </c>
      <c r="F21" s="99">
        <v>1</v>
      </c>
      <c r="G21" s="99">
        <v>2</v>
      </c>
      <c r="H21" s="100">
        <v>2094</v>
      </c>
      <c r="I21" s="100">
        <f t="shared" si="0"/>
        <v>2094</v>
      </c>
    </row>
    <row r="22" spans="2:9" ht="18" customHeight="1">
      <c r="B22" s="98">
        <v>6</v>
      </c>
      <c r="C22" s="98" t="s">
        <v>97</v>
      </c>
      <c r="D22" s="99">
        <v>9141</v>
      </c>
      <c r="E22" s="99">
        <v>1</v>
      </c>
      <c r="F22" s="99">
        <v>0.5</v>
      </c>
      <c r="G22" s="99">
        <v>2</v>
      </c>
      <c r="H22" s="100">
        <f>2094</f>
        <v>2094</v>
      </c>
      <c r="I22" s="100">
        <f>H22/2</f>
        <v>1047</v>
      </c>
    </row>
    <row r="23" spans="2:9" ht="18" customHeight="1">
      <c r="B23" s="98">
        <v>7</v>
      </c>
      <c r="C23" s="98" t="s">
        <v>98</v>
      </c>
      <c r="D23" s="99">
        <v>9132</v>
      </c>
      <c r="E23" s="99">
        <v>1</v>
      </c>
      <c r="F23" s="99">
        <v>1</v>
      </c>
      <c r="G23" s="99">
        <v>2</v>
      </c>
      <c r="H23" s="100">
        <v>2094</v>
      </c>
      <c r="I23" s="100">
        <f t="shared" si="0"/>
        <v>2094</v>
      </c>
    </row>
    <row r="24" spans="2:9" ht="18" customHeight="1">
      <c r="B24" s="98">
        <v>8</v>
      </c>
      <c r="C24" s="98" t="s">
        <v>99</v>
      </c>
      <c r="D24" s="99">
        <v>3472</v>
      </c>
      <c r="E24" s="99">
        <v>1</v>
      </c>
      <c r="F24" s="99">
        <v>1</v>
      </c>
      <c r="G24" s="99">
        <v>8</v>
      </c>
      <c r="H24" s="100">
        <v>3150</v>
      </c>
      <c r="I24" s="100">
        <f t="shared" si="0"/>
        <v>3150</v>
      </c>
    </row>
    <row r="25" spans="2:9" ht="18" customHeight="1">
      <c r="B25" s="98">
        <v>9</v>
      </c>
      <c r="C25" s="98" t="s">
        <v>72</v>
      </c>
      <c r="D25" s="99">
        <v>9152</v>
      </c>
      <c r="E25" s="99">
        <v>1</v>
      </c>
      <c r="F25" s="99">
        <v>1</v>
      </c>
      <c r="G25" s="99">
        <v>2</v>
      </c>
      <c r="H25" s="100">
        <v>2094</v>
      </c>
      <c r="I25" s="100">
        <f t="shared" si="0"/>
        <v>2094</v>
      </c>
    </row>
    <row r="26" spans="2:9" ht="15.75">
      <c r="B26" s="101"/>
      <c r="C26" s="101" t="s">
        <v>73</v>
      </c>
      <c r="D26" s="101"/>
      <c r="E26" s="102">
        <f>SUM(E17:E25)</f>
        <v>9</v>
      </c>
      <c r="F26" s="102">
        <f>SUM(F17:F25)</f>
        <v>8.5</v>
      </c>
      <c r="G26" s="102"/>
      <c r="H26" s="103">
        <f>SUM(H17:H25)</f>
        <v>25835</v>
      </c>
      <c r="I26" s="103">
        <f>SUM(I17:I25)</f>
        <v>24788</v>
      </c>
    </row>
    <row r="27" spans="2:9" ht="12.75">
      <c r="B27" s="120" t="s">
        <v>77</v>
      </c>
      <c r="C27" s="120"/>
      <c r="D27" s="120"/>
      <c r="E27" s="120"/>
      <c r="F27" s="120"/>
      <c r="G27" s="120"/>
      <c r="H27" s="120"/>
      <c r="I27" s="120"/>
    </row>
    <row r="28" spans="2:9" ht="12.75">
      <c r="B28" s="109"/>
      <c r="C28" s="109"/>
      <c r="D28" s="109"/>
      <c r="E28" s="109"/>
      <c r="F28" s="109"/>
      <c r="G28" s="109"/>
      <c r="H28" s="109"/>
      <c r="I28" s="109"/>
    </row>
    <row r="29" spans="2:9" ht="19.5" customHeight="1">
      <c r="B29" s="109"/>
      <c r="C29" s="109"/>
      <c r="D29" s="109"/>
      <c r="E29" s="109"/>
      <c r="F29" s="109"/>
      <c r="G29" s="109"/>
      <c r="H29" s="109"/>
      <c r="I29" s="109"/>
    </row>
    <row r="30" spans="2:9" ht="12.75" customHeight="1" hidden="1">
      <c r="B30" s="109"/>
      <c r="C30" s="109"/>
      <c r="D30" s="109"/>
      <c r="E30" s="109"/>
      <c r="F30" s="109"/>
      <c r="G30" s="109"/>
      <c r="H30" s="109"/>
      <c r="I30" s="109"/>
    </row>
    <row r="31" spans="2:9" ht="12.75" customHeight="1" hidden="1">
      <c r="B31" s="109"/>
      <c r="C31" s="109"/>
      <c r="D31" s="109"/>
      <c r="E31" s="109"/>
      <c r="F31" s="109"/>
      <c r="G31" s="109"/>
      <c r="H31" s="109"/>
      <c r="I31" s="109"/>
    </row>
    <row r="32" spans="2:9" ht="3.75" customHeight="1" hidden="1">
      <c r="B32" s="109"/>
      <c r="C32" s="109"/>
      <c r="D32" s="109"/>
      <c r="E32" s="109"/>
      <c r="F32" s="109"/>
      <c r="G32" s="109"/>
      <c r="H32" s="109"/>
      <c r="I32" s="109"/>
    </row>
    <row r="33" spans="2:9" ht="12.75" customHeight="1" hidden="1">
      <c r="B33" s="109"/>
      <c r="C33" s="109"/>
      <c r="D33" s="109"/>
      <c r="E33" s="109"/>
      <c r="F33" s="109"/>
      <c r="G33" s="109"/>
      <c r="H33" s="109"/>
      <c r="I33" s="109"/>
    </row>
    <row r="34" spans="2:9" ht="12.75" customHeight="1" hidden="1">
      <c r="B34" s="109"/>
      <c r="C34" s="109"/>
      <c r="D34" s="109"/>
      <c r="E34" s="109"/>
      <c r="F34" s="109"/>
      <c r="G34" s="109"/>
      <c r="H34" s="109"/>
      <c r="I34" s="109"/>
    </row>
    <row r="35" spans="2:9" ht="12.75" customHeight="1" hidden="1">
      <c r="B35" s="109"/>
      <c r="C35" s="109"/>
      <c r="D35" s="109"/>
      <c r="E35" s="109"/>
      <c r="F35" s="109"/>
      <c r="G35" s="109"/>
      <c r="H35" s="109"/>
      <c r="I35" s="109"/>
    </row>
    <row r="36" spans="2:9" ht="12.75" customHeight="1" hidden="1">
      <c r="B36" s="109"/>
      <c r="C36" s="109"/>
      <c r="D36" s="109"/>
      <c r="E36" s="109"/>
      <c r="F36" s="109"/>
      <c r="G36" s="109"/>
      <c r="H36" s="109"/>
      <c r="I36" s="109"/>
    </row>
    <row r="37" spans="2:9" ht="12.75" customHeight="1" hidden="1">
      <c r="B37" s="109"/>
      <c r="C37" s="109"/>
      <c r="D37" s="109"/>
      <c r="E37" s="109"/>
      <c r="F37" s="109"/>
      <c r="G37" s="109"/>
      <c r="H37" s="109"/>
      <c r="I37" s="109"/>
    </row>
    <row r="38" spans="2:9" ht="12.75" customHeight="1" hidden="1">
      <c r="B38" s="109"/>
      <c r="C38" s="109"/>
      <c r="D38" s="109"/>
      <c r="E38" s="109"/>
      <c r="F38" s="109"/>
      <c r="G38" s="109"/>
      <c r="H38" s="109"/>
      <c r="I38" s="109"/>
    </row>
    <row r="39" spans="2:9" ht="12.75" customHeight="1" hidden="1">
      <c r="B39" s="109"/>
      <c r="C39" s="109"/>
      <c r="D39" s="109"/>
      <c r="E39" s="109"/>
      <c r="F39" s="109"/>
      <c r="G39" s="109"/>
      <c r="H39" s="109"/>
      <c r="I39" s="109"/>
    </row>
    <row r="40" spans="2:9" ht="12.75" customHeight="1" hidden="1">
      <c r="B40" s="109"/>
      <c r="C40" s="109"/>
      <c r="D40" s="109"/>
      <c r="E40" s="109"/>
      <c r="F40" s="109"/>
      <c r="G40" s="109"/>
      <c r="H40" s="109"/>
      <c r="I40" s="109"/>
    </row>
    <row r="41" spans="2:9" ht="12.75" customHeight="1" hidden="1">
      <c r="B41" s="109"/>
      <c r="C41" s="109"/>
      <c r="D41" s="109"/>
      <c r="E41" s="109"/>
      <c r="F41" s="109"/>
      <c r="G41" s="109"/>
      <c r="H41" s="109"/>
      <c r="I41" s="109"/>
    </row>
    <row r="42" spans="2:9" ht="12.75" customHeight="1" hidden="1">
      <c r="B42" s="109"/>
      <c r="C42" s="109"/>
      <c r="D42" s="109"/>
      <c r="E42" s="109"/>
      <c r="F42" s="109"/>
      <c r="G42" s="109"/>
      <c r="H42" s="109"/>
      <c r="I42" s="109"/>
    </row>
    <row r="43" spans="2:9" ht="12.75" customHeight="1" hidden="1">
      <c r="B43" s="109"/>
      <c r="C43" s="109"/>
      <c r="D43" s="109"/>
      <c r="E43" s="109"/>
      <c r="F43" s="109"/>
      <c r="G43" s="109"/>
      <c r="H43" s="109"/>
      <c r="I43" s="109"/>
    </row>
    <row r="44" spans="2:9" ht="12.75" customHeight="1" hidden="1">
      <c r="B44" s="109"/>
      <c r="C44" s="109"/>
      <c r="D44" s="109"/>
      <c r="E44" s="109"/>
      <c r="F44" s="109"/>
      <c r="G44" s="109"/>
      <c r="H44" s="109"/>
      <c r="I44" s="109"/>
    </row>
    <row r="45" spans="2:9" ht="12.75" customHeight="1" hidden="1">
      <c r="B45" s="109"/>
      <c r="C45" s="109"/>
      <c r="D45" s="109"/>
      <c r="E45" s="109"/>
      <c r="F45" s="109"/>
      <c r="G45" s="109"/>
      <c r="H45" s="109"/>
      <c r="I45" s="109"/>
    </row>
    <row r="46" spans="2:9" ht="12.75" customHeight="1" hidden="1">
      <c r="B46" s="109"/>
      <c r="C46" s="109"/>
      <c r="D46" s="109"/>
      <c r="E46" s="109"/>
      <c r="F46" s="109"/>
      <c r="G46" s="109"/>
      <c r="H46" s="109"/>
      <c r="I46" s="109"/>
    </row>
    <row r="47" spans="2:9" ht="12.75" customHeight="1" hidden="1">
      <c r="B47" s="109"/>
      <c r="C47" s="109"/>
      <c r="D47" s="109"/>
      <c r="E47" s="109"/>
      <c r="F47" s="109"/>
      <c r="G47" s="109"/>
      <c r="H47" s="109"/>
      <c r="I47" s="109"/>
    </row>
    <row r="48" spans="2:9" ht="12.75">
      <c r="B48" s="73"/>
      <c r="C48" s="73"/>
      <c r="D48" s="73"/>
      <c r="E48" s="73"/>
      <c r="F48" s="73"/>
      <c r="G48" s="73"/>
      <c r="H48" s="73"/>
      <c r="I48" s="73"/>
    </row>
  </sheetData>
  <sheetProtection/>
  <mergeCells count="18">
    <mergeCell ref="H13:H15"/>
    <mergeCell ref="A1:C1"/>
    <mergeCell ref="B13:B15"/>
    <mergeCell ref="C13:C15"/>
    <mergeCell ref="D13:D15"/>
    <mergeCell ref="E13:E15"/>
    <mergeCell ref="F13:F15"/>
    <mergeCell ref="G13:G15"/>
    <mergeCell ref="B27:I47"/>
    <mergeCell ref="F2:I2"/>
    <mergeCell ref="F3:I3"/>
    <mergeCell ref="F4:I4"/>
    <mergeCell ref="F5:I5"/>
    <mergeCell ref="F7:I7"/>
    <mergeCell ref="I13:I15"/>
    <mergeCell ref="C10:I10"/>
    <mergeCell ref="C11:I11"/>
    <mergeCell ref="C12:I12"/>
  </mergeCells>
  <printOptions/>
  <pageMargins left="0.11811023622047245" right="0.31496062992125984" top="0.1968503937007874" bottom="0.15748031496062992" header="0.31496062992125984" footer="0.1181102362204724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Пользователь Windows</cp:lastModifiedBy>
  <cp:lastPrinted>2019-10-21T12:38:08Z</cp:lastPrinted>
  <dcterms:created xsi:type="dcterms:W3CDTF">2001-03-14T08:03:22Z</dcterms:created>
  <dcterms:modified xsi:type="dcterms:W3CDTF">2019-10-21T12:38:54Z</dcterms:modified>
  <cp:category/>
  <cp:version/>
  <cp:contentType/>
  <cp:contentStatus/>
</cp:coreProperties>
</file>